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ti\Desktop\2020\კორონო\ფინანსთას\კორონას ხარჯი\"/>
    </mc:Choice>
  </mc:AlternateContent>
  <xr:revisionPtr revIDLastSave="0" documentId="13_ncr:1_{625A8771-8BC8-40BE-8879-20C47ADCD4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definedNames>
    <definedName name="_xlnm.Print_Area" localSheetId="0">'Sheet1 (2)'!$B$1:$J$23</definedName>
    <definedName name="_xlnm.Print_Titles" localSheetId="0">'Sheet1 (2)'!$4:$5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  <c r="E6" i="2" l="1"/>
  <c r="G7" i="2" l="1"/>
  <c r="G6" i="2" s="1"/>
  <c r="E19" i="2" l="1"/>
  <c r="D19" i="2" s="1"/>
  <c r="F12" i="2" l="1"/>
  <c r="F6" i="2" s="1"/>
  <c r="D7" i="2" l="1"/>
  <c r="D8" i="2"/>
  <c r="D9" i="2"/>
  <c r="D10" i="2"/>
  <c r="D11" i="2"/>
  <c r="D12" i="2"/>
  <c r="D13" i="2"/>
  <c r="D14" i="2"/>
  <c r="D20" i="2"/>
  <c r="D21" i="2"/>
  <c r="D22" i="2"/>
  <c r="D23" i="2"/>
  <c r="D6" i="2"/>
</calcChain>
</file>

<file path=xl/sharedStrings.xml><?xml version="1.0" encoding="utf-8"?>
<sst xmlns="http://schemas.openxmlformats.org/spreadsheetml/2006/main" count="52" uniqueCount="49">
  <si>
    <t>დასახელება</t>
  </si>
  <si>
    <t>27 00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</si>
  <si>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</si>
  <si>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</si>
  <si>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</si>
  <si>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</si>
  <si>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</si>
  <si>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</si>
  <si>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</si>
  <si>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</si>
  <si>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</si>
  <si>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</si>
  <si>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</si>
  <si>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</si>
  <si>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</si>
  <si>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</si>
  <si>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</si>
  <si>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</si>
  <si>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</si>
  <si>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პროგრამული კოდი</t>
  </si>
  <si>
    <t>საბიუჯეტო</t>
  </si>
  <si>
    <t>საკუთარი</t>
  </si>
  <si>
    <t>მთავრობის ფონდი</t>
  </si>
  <si>
    <t>პჯრ ნაკრები, კორონავირუსის სადეტექციო რეაგენტები, პრაიმერები, რნმ-ის მინი ნაკრებები, კორონავირუსის სადეტექციო ნაკრები, ვირუსული რნმ-ის მინი ნაკრები, კორონავირუსის სადეტექციო რეაგენტების ნაკრები, ერთეტაპიანი პჯრ ნაკრები, ნაცხის ასაღები აპლიკატორი</t>
  </si>
  <si>
    <t>სამედიცინო ხალათი, ერთჯერადი, უკან შესაკრავით, სპეციალიზირებული გუგლის ფორმის სათვალე, ბახილები ცელოფნის, ხელთათმანი ლატექსის არასტელირული, ტალკით M ზომა, სადეზინფექციო ხსნარი - დეზოტეკი უჰ 500, სადეზინფექციო ხსნარი - 5 ლიტრიანი შეფუთვით. შემადგენტლობა:
ეთილის სპირტი 70/100 გრ, იზოპროპილის სპირტი 5/100 გრ,
დეზინფექტანტი–ქლორექსიდინ გლუკონატი: 0,250/100გრ,
გლიცერინი 2/100 გრ. მწარმოებელი შპს ენკაეს</t>
  </si>
  <si>
    <t xml:space="preserve">მათ შორის </t>
  </si>
  <si>
    <t>შენიშვნა/დანიშნულება</t>
  </si>
  <si>
    <t>27 03 03 11 01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</si>
  <si>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</si>
  <si>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27 03 03 11 02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</si>
  <si>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</si>
  <si>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>27 03 03 11 03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</si>
  <si>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</si>
  <si>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</si>
  <si>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</si>
  <si>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სოციალურად დაუცველი დევნილი ოჯახებისათვის გადასაცემად კვების პროდუქტებისა და პირველადი მოხმარების საგნების შესყიდვა, კვების პროდუქტებისა და პირველადი მოხმარების საგნების მოსათავსებლად მუყაოს ყუთების  შესყიდვა და აღნიშნულის გადასაცემად საფოსტო მომსახურების შესყიდვა</t>
  </si>
  <si>
    <t>ტრენინგცენტრის მანქანებისთვის უკონტაქტო წითელი ხსნარი სადეზინფექციო ხსნარის შესყიდვა (435 ლარი გადარიცხულია);
შენობების დეზინფექცია დერატიზაციის შესყიდვა (1682,12 ლარზე ხელშეკრულება გაფორმებულია, შესრულებული არ არის ბოლომდე სამუშაო და აქტი მოსატანია)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</si>
  <si>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</si>
  <si>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</si>
  <si>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სახის დამცავი ფარების, სტერილიუმის და შენობების დეზინფექცია დერატიზაცის შესყიდვისათვის (26 500 ლარზე ხელშეკრულება გაფორმებულია, შესრულებული არ არის ბოლომდე სამუშაო და აქტი მოსატანია)</t>
  </si>
  <si>
    <t xml:space="preserve">სწრაფი უნივერსალური სადეზინფექციო საშუალება (600მლ.), არასტერილური ლატექსის ხელთათმანი ტალკით (100), მაგიდის მინა ალუმინის მოაჯირის სამაგრებით, მონტაჟით (თბილისი-45 ცალი, რეგიონი-152 ცალი), დამცავი პლასტიკის ნიღაბის შესყიდვა </t>
  </si>
  <si>
    <t>ბახილები, სადეზინფექციო ხსნარი - დეზოტეკი უჰ 500</t>
  </si>
  <si>
    <t xml:space="preserve">
ერთჯერადი ხალათები</t>
  </si>
  <si>
    <t xml:space="preserve"> საქართველოს ოკუპირებული ტერიტორიებიდან დევნილთა,  შრომის, ჯანმრთელობისა და სოციალური დაცვის სამინისტროს მიერ ახალი კორონავირუსით  გამოწვეული ინფექციის (COVID-19) მართვისთვის გასატარებელი ღონისძიებებისათვის გაწეული ხარჯების შესახებ </t>
  </si>
  <si>
    <t>ხელის სადეზინფექციო ხსნარებისა და სამედიცინო სპირტისათვის</t>
  </si>
  <si>
    <t>სულ გაწეული ხარჯი</t>
  </si>
  <si>
    <t>აპარატის ასიგნებების ფარგლებში შესყიდული იქნა ლედ.ეკრანის ქირავნობა - COVID-19-ის პრეზენტაციისთვის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</si>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</sst>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_(* #,##0.0_);_(* \(#,##0.0\);_(* &quot;-&quot;??_);_(@_)"/>
    <numFmt numFmtId="169" formatCode="_-* #,##0.0\ _₾_-;\-* #,##0.0\ _₾_-;_-* &quot;-&quot;?\ _₾_-;_-@_-"/>
  </numFmts>
  <fonts count="11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Sylfaen"/>
      <family val="2"/>
    </font>
    <font>
      <sz val="12"/>
      <color theme="1"/>
      <name val="Sylfaen"/>
      <family val="1"/>
    </font>
    <font>
      <b/>
      <sz val="11"/>
      <color theme="1"/>
      <name val="Sylfae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"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0" xfId="0" applyFont="1" applyFill="1" applyBorder="1"/>
    <xf numFmtId="0" fontId="9" fillId="3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8" fontId="6" fillId="2" borderId="1" xfId="4" applyNumberFormat="1" applyFont="1" applyFill="1" applyBorder="1" applyAlignment="1">
      <alignment horizontal="center" vertical="center" wrapText="1"/>
    </xf>
    <xf numFmtId="49" fontId="8" fillId="2" borderId="1" xfId="4" applyNumberFormat="1" applyFont="1" applyFill="1" applyBorder="1" applyAlignment="1">
      <alignment horizontal="left" vertical="center" wrapText="1"/>
    </xf>
    <xf numFmtId="168" fontId="6" fillId="4" borderId="1" xfId="4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NumberFormat="1" applyFont="1" applyFill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5"/>
  <sheetViews>
    <sheetView showGridLines="0" tabSelected="1" view="pageBreakPreview" zoomScale="70" zoomScaleNormal="70" zoomScaleSheetLayoutView="7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I20" sqref="I19:I20"/>
    </sheetView>
  </sheetViews>
  <sheetFormatPr defaultColWidth="9.140625" defaultRowHeight="15.75" x14ac:dyDescent="0.25"/>
  <cols>
    <col min="1" max="1" width="9.140625" style="1"/>
    <col min="2" max="2" width="13.7109375" style="1" customWidth="1"/>
    <col min="3" max="3" width="50.42578125" style="1" customWidth="1"/>
    <col min="4" max="4" width="20.140625" style="1" bestFit="1" customWidth="1"/>
    <col min="5" max="5" width="17.140625" style="2" customWidth="1"/>
    <col min="6" max="6" width="14.42578125" style="2" customWidth="1"/>
    <col min="7" max="7" width="16.42578125" style="2" customWidth="1"/>
    <col min="8" max="8" width="45.42578125" style="2" customWidth="1"/>
    <col min="9" max="9" width="53.140625" style="1" customWidth="1"/>
    <col min="10" max="10" width="11" style="1" hidden="1" customWidth="1"/>
    <col min="11" max="16384" width="9.140625" style="1"/>
  </cols>
  <sheetData>
    <row r="1" spans="2:10" ht="22.5" hidden="1" customHeight="1" x14ac:dyDescent="0.25"/>
    <row r="2" spans="2:10" ht="37.5" customHeight="1" x14ac:dyDescent="0.25">
      <c r="B2" s="12" t="s">
        <v>43</v>
      </c>
      <c r="C2" s="12"/>
      <c r="D2" s="12"/>
      <c r="E2" s="12"/>
      <c r="F2" s="12"/>
      <c r="G2" s="12"/>
      <c r="H2" s="12"/>
      <c r="I2" s="12"/>
      <c r="J2" s="12"/>
    </row>
    <row r="3" spans="2:10" ht="12" customHeight="1" x14ac:dyDescent="0.25">
      <c r="I3" s="3"/>
    </row>
    <row r="4" spans="2:10" s="4" customFormat="1" ht="27" customHeight="1" x14ac:dyDescent="0.25">
      <c r="B4" s="13" t="s">
        <v>19</v>
      </c>
      <c r="C4" s="13" t="s">
        <v>0</v>
      </c>
      <c r="D4" s="13" t="s">
        <v>45</v>
      </c>
      <c r="E4" s="14" t="s">
        <v>25</v>
      </c>
      <c r="F4" s="14"/>
      <c r="G4" s="14"/>
      <c r="H4" s="14" t="s">
        <v>26</v>
      </c>
      <c r="I4" s="14"/>
      <c r="J4" s="14"/>
    </row>
    <row r="5" spans="2:10" s="4" customFormat="1" ht="39.75" customHeight="1" x14ac:dyDescent="0.25">
      <c r="B5" s="13"/>
      <c r="C5" s="13"/>
      <c r="D5" s="13"/>
      <c r="E5" s="5" t="s">
        <v>20</v>
      </c>
      <c r="F5" s="5" t="s">
        <v>21</v>
      </c>
      <c r="G5" s="5" t="s">
        <v>22</v>
      </c>
      <c r="H5" s="5" t="s">
        <v>20</v>
      </c>
      <c r="I5" s="5" t="s">
        <v>21</v>
      </c>
      <c r="J5" s="5" t="s">
        <v>22</v>
      </c>
    </row>
    <row r="6" spans="2:10" ht="78.95" customHeight="1" x14ac:dyDescent="0.25">
      <c r="B6" s="6" t="s">
        <v>1</v>
      </c>
      <c r="C6" s="7" t="s">
        <v>2</v>
      </c>
      <c r="D6" s="8">
        <f>E6+F6+G6</f>
        <v>86504192.429999992</v>
      </c>
      <c r="E6" s="9">
        <f>SUM(E7:E23)</f>
        <v>82696360.189999998</v>
      </c>
      <c r="F6" s="9">
        <f t="shared" ref="F6:G6" si="0">SUM(F7:F23)</f>
        <v>154675.1</v>
      </c>
      <c r="G6" s="9">
        <f t="shared" si="0"/>
        <v>3653157.1399999997</v>
      </c>
      <c r="H6" s="10"/>
      <c r="I6" s="10"/>
      <c r="J6" s="10"/>
    </row>
    <row r="7" spans="2:10" ht="100.5" customHeight="1" x14ac:dyDescent="0.25">
      <c r="B7" s="6" t="s">
        <v>3</v>
      </c>
      <c r="C7" s="7" t="s">
        <v>4</v>
      </c>
      <c r="D7" s="8">
        <f t="shared" ref="D7:D23" si="1">E7+F7+G7</f>
        <v>877478.3</v>
      </c>
      <c r="E7" s="11">
        <v>3500</v>
      </c>
      <c r="F7" s="9"/>
      <c r="G7" s="9">
        <f>860151.3+13827</f>
        <v>873978.3</v>
      </c>
      <c r="H7" s="10" t="s">
        <v>46</v>
      </c>
      <c r="I7" s="10"/>
      <c r="J7" s="10"/>
    </row>
    <row r="8" spans="2:10" ht="107.45" customHeight="1" x14ac:dyDescent="0.25">
      <c r="B8" s="6" t="s">
        <v>5</v>
      </c>
      <c r="C8" s="7" t="s">
        <v>6</v>
      </c>
      <c r="D8" s="8">
        <f t="shared" si="1"/>
        <v>1083</v>
      </c>
      <c r="E8" s="9"/>
      <c r="F8" s="11">
        <v>1083</v>
      </c>
      <c r="G8" s="9"/>
      <c r="H8" s="10"/>
      <c r="I8" s="10" t="s">
        <v>44</v>
      </c>
      <c r="J8" s="10"/>
    </row>
    <row r="9" spans="2:10" ht="144" x14ac:dyDescent="0.25">
      <c r="B9" s="6" t="s">
        <v>7</v>
      </c>
      <c r="C9" s="7" t="s">
        <v>8</v>
      </c>
      <c r="D9" s="8">
        <f t="shared" si="1"/>
        <v>447655</v>
      </c>
      <c r="E9" s="11">
        <v>303655</v>
      </c>
      <c r="F9" s="11">
        <v>144000</v>
      </c>
      <c r="G9" s="9"/>
      <c r="H9" s="10" t="s">
        <v>23</v>
      </c>
      <c r="I9" s="10" t="s">
        <v>42</v>
      </c>
      <c r="J9" s="10"/>
    </row>
    <row r="10" spans="2:10" ht="147.94999999999999" customHeight="1" x14ac:dyDescent="0.25">
      <c r="B10" s="6" t="s">
        <v>9</v>
      </c>
      <c r="C10" s="7" t="s">
        <v>10</v>
      </c>
      <c r="D10" s="8">
        <f t="shared" si="1"/>
        <v>39865</v>
      </c>
      <c r="E10" s="11">
        <f>2460+1250+32055+600+3500</f>
        <v>39865</v>
      </c>
      <c r="F10" s="9"/>
      <c r="G10" s="9"/>
      <c r="H10" s="10" t="s">
        <v>40</v>
      </c>
      <c r="I10" s="10"/>
      <c r="J10" s="10"/>
    </row>
    <row r="11" spans="2:10" ht="218.45" customHeight="1" x14ac:dyDescent="0.25">
      <c r="B11" s="6" t="s">
        <v>11</v>
      </c>
      <c r="C11" s="7" t="s">
        <v>12</v>
      </c>
      <c r="D11" s="8">
        <f t="shared" si="1"/>
        <v>12035</v>
      </c>
      <c r="E11" s="11">
        <v>4560</v>
      </c>
      <c r="F11" s="11">
        <v>7475</v>
      </c>
      <c r="G11" s="9"/>
      <c r="H11" s="10" t="s">
        <v>41</v>
      </c>
      <c r="I11" s="10" t="s">
        <v>24</v>
      </c>
      <c r="J11" s="10"/>
    </row>
    <row r="12" spans="2:10" ht="126" x14ac:dyDescent="0.25">
      <c r="B12" s="6" t="s">
        <v>13</v>
      </c>
      <c r="C12" s="7" t="s">
        <v>14</v>
      </c>
      <c r="D12" s="8">
        <f t="shared" si="1"/>
        <v>2117.1</v>
      </c>
      <c r="E12" s="9"/>
      <c r="F12" s="11">
        <f>435+1682.1</f>
        <v>2117.1</v>
      </c>
      <c r="G12" s="9"/>
      <c r="H12" s="10"/>
      <c r="I12" s="10" t="s">
        <v>36</v>
      </c>
      <c r="J12" s="10"/>
    </row>
    <row r="13" spans="2:10" ht="36" hidden="1" x14ac:dyDescent="0.25">
      <c r="B13" s="6" t="s">
        <v>15</v>
      </c>
      <c r="C13" s="7" t="s">
        <v>16</v>
      </c>
      <c r="D13" s="8">
        <f t="shared" si="1"/>
        <v>0</v>
      </c>
      <c r="E13" s="9"/>
      <c r="F13" s="9"/>
      <c r="G13" s="9"/>
      <c r="H13" s="10"/>
      <c r="I13" s="10"/>
      <c r="J13" s="10"/>
    </row>
    <row r="14" spans="2:10" ht="36" hidden="1" x14ac:dyDescent="0.25">
      <c r="B14" s="6" t="s">
        <v>17</v>
      </c>
      <c r="C14" s="7" t="s">
        <v>18</v>
      </c>
      <c r="D14" s="8">
        <f t="shared" si="1"/>
        <v>0</v>
      </c>
      <c r="E14" s="9"/>
      <c r="F14" s="9"/>
      <c r="G14" s="9"/>
      <c r="H14" s="10"/>
      <c r="I14" s="10"/>
      <c r="J14" s="10"/>
    </row>
    <row r="15" spans="2:10" ht="108" x14ac:dyDescent="0.25">
      <c r="B15" s="6" t="s">
        <v>47</v>
      </c>
      <c r="C15" s="7" t="s">
        <v>48</v>
      </c>
      <c r="D15" s="8"/>
      <c r="E15" s="9">
        <v>56282687.18</v>
      </c>
      <c r="F15" s="9"/>
      <c r="G15" s="9"/>
      <c r="H15" s="10"/>
      <c r="I15" s="10"/>
      <c r="J15" s="10"/>
    </row>
    <row r="16" spans="2:10" ht="18" hidden="1" x14ac:dyDescent="0.25">
      <c r="B16" s="6"/>
      <c r="C16" s="7"/>
      <c r="D16" s="8"/>
      <c r="E16" s="9"/>
      <c r="F16" s="9"/>
      <c r="G16" s="9"/>
      <c r="H16" s="10"/>
      <c r="I16" s="10"/>
      <c r="J16" s="10"/>
    </row>
    <row r="17" spans="2:10" ht="18" hidden="1" x14ac:dyDescent="0.25">
      <c r="B17" s="6"/>
      <c r="C17" s="7"/>
      <c r="D17" s="8"/>
      <c r="E17" s="9"/>
      <c r="F17" s="9"/>
      <c r="G17" s="9"/>
      <c r="H17" s="10"/>
      <c r="I17" s="10"/>
      <c r="J17" s="10"/>
    </row>
    <row r="18" spans="2:10" ht="18" hidden="1" x14ac:dyDescent="0.25">
      <c r="B18" s="6"/>
      <c r="C18" s="7"/>
      <c r="D18" s="8"/>
      <c r="E18" s="9"/>
      <c r="F18" s="9"/>
      <c r="G18" s="9"/>
      <c r="H18" s="10"/>
      <c r="I18" s="10"/>
      <c r="J18" s="10"/>
    </row>
    <row r="19" spans="2:10" ht="108" x14ac:dyDescent="0.25">
      <c r="B19" s="6" t="s">
        <v>37</v>
      </c>
      <c r="C19" s="7" t="s">
        <v>38</v>
      </c>
      <c r="D19" s="8">
        <f t="shared" si="1"/>
        <v>75000</v>
      </c>
      <c r="E19" s="11">
        <f>22500+9000+17000+26500</f>
        <v>75000</v>
      </c>
      <c r="F19" s="9"/>
      <c r="G19" s="9"/>
      <c r="H19" s="10" t="s">
        <v>39</v>
      </c>
      <c r="I19" s="10"/>
      <c r="J19" s="10"/>
    </row>
    <row r="20" spans="2:10" ht="117.95" customHeight="1" x14ac:dyDescent="0.25">
      <c r="B20" s="6" t="s">
        <v>27</v>
      </c>
      <c r="C20" s="7" t="s">
        <v>28</v>
      </c>
      <c r="D20" s="8">
        <f t="shared" si="1"/>
        <v>24347507.469999999</v>
      </c>
      <c r="E20" s="9">
        <v>21568328.629999999</v>
      </c>
      <c r="F20" s="9"/>
      <c r="G20" s="9">
        <v>2779178.84</v>
      </c>
      <c r="H20" s="10"/>
      <c r="I20" s="10"/>
      <c r="J20" s="10"/>
    </row>
    <row r="21" spans="2:10" ht="72" x14ac:dyDescent="0.25">
      <c r="B21" s="6" t="s">
        <v>29</v>
      </c>
      <c r="C21" s="7" t="s">
        <v>30</v>
      </c>
      <c r="D21" s="8">
        <f t="shared" si="1"/>
        <v>1479530</v>
      </c>
      <c r="E21" s="9">
        <v>1479530</v>
      </c>
      <c r="F21" s="9"/>
      <c r="G21" s="9"/>
      <c r="H21" s="10"/>
      <c r="I21" s="10"/>
      <c r="J21" s="10"/>
    </row>
    <row r="22" spans="2:10" ht="98.1" customHeight="1" x14ac:dyDescent="0.25">
      <c r="B22" s="6" t="s">
        <v>31</v>
      </c>
      <c r="C22" s="7" t="s">
        <v>32</v>
      </c>
      <c r="D22" s="8">
        <f t="shared" si="1"/>
        <v>2845837.38</v>
      </c>
      <c r="E22" s="9">
        <v>2845837.38</v>
      </c>
      <c r="F22" s="9"/>
      <c r="G22" s="9"/>
      <c r="H22" s="10"/>
      <c r="I22" s="10"/>
      <c r="J22" s="10"/>
    </row>
    <row r="23" spans="2:10" ht="183.75" customHeight="1" x14ac:dyDescent="0.25">
      <c r="B23" s="6" t="s">
        <v>33</v>
      </c>
      <c r="C23" s="7" t="s">
        <v>34</v>
      </c>
      <c r="D23" s="8">
        <f t="shared" si="1"/>
        <v>93397</v>
      </c>
      <c r="E23" s="11">
        <v>93397</v>
      </c>
      <c r="F23" s="9"/>
      <c r="G23" s="9"/>
      <c r="H23" s="10" t="s">
        <v>35</v>
      </c>
      <c r="I23" s="10"/>
      <c r="J23" s="10"/>
    </row>
    <row r="24" spans="2:10" x14ac:dyDescent="0.25">
      <c r="E24" s="1"/>
      <c r="F24" s="1"/>
      <c r="G24" s="1"/>
      <c r="H24" s="1"/>
    </row>
    <row r="25" spans="2:10" ht="18" customHeight="1" x14ac:dyDescent="0.25"/>
  </sheetData>
  <mergeCells count="6">
    <mergeCell ref="B2:J2"/>
    <mergeCell ref="B4:B5"/>
    <mergeCell ref="C4:C5"/>
    <mergeCell ref="D4:D5"/>
    <mergeCell ref="E4:G4"/>
    <mergeCell ref="H4:J4"/>
  </mergeCells>
  <pageMargins left="0" right="0" top="0" bottom="0" header="0" footer="0"/>
  <pageSetup scale="6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Daji</dc:creator>
  <cp:keywords/>
  <dc:description/>
  <cp:lastModifiedBy>Maiko Gotiashvili</cp:lastModifiedBy>
  <cp:lastPrinted>2020-04-30T14:32:56Z</cp:lastPrinted>
  <dcterms:created xsi:type="dcterms:W3CDTF">2020-04-21T17:44:00Z</dcterms:created>
  <dcterms:modified xsi:type="dcterms:W3CDTF">2020-05-18T08:49:03Z</dcterms:modified>
  <cp:category/>
  <cp:contentStatus/>
</cp:coreProperties>
</file>